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Лист1" sheetId="1" r:id="rId1"/>
    <sheet name="Z2_2" sheetId="2" state="hidden" r:id="rId2"/>
    <sheet name="S2_2_СУМА" sheetId="3" state="hidden" r:id="rId3"/>
  </sheets>
  <definedNames>
    <definedName name="S2_2_СУМА">'S2_2_СУМА'!$A$1:$H$2</definedName>
    <definedName name="Z2_2">'Z2_2'!$A$1:$L$28</definedName>
    <definedName name="_xlnm.Print_Area" localSheetId="0">'Лист1'!$A$1:$F$21</definedName>
  </definedNames>
  <calcPr fullCalcOnLoad="1"/>
</workbook>
</file>

<file path=xl/sharedStrings.xml><?xml version="1.0" encoding="utf-8"?>
<sst xmlns="http://schemas.openxmlformats.org/spreadsheetml/2006/main" count="52" uniqueCount="43">
  <si>
    <t>Таблиця 2.2</t>
  </si>
  <si>
    <t>Кількість кримінальних справ,</t>
  </si>
  <si>
    <t>повернених судами першої інстанції*</t>
  </si>
  <si>
    <t>№ з/п</t>
  </si>
  <si>
    <t>Найменування показників</t>
  </si>
  <si>
    <t>I півріччя 2012</t>
  </si>
  <si>
    <t>I півріччя 2013</t>
  </si>
  <si>
    <t>Динаміка</t>
  </si>
  <si>
    <t>абс.</t>
  </si>
  <si>
    <t>%</t>
  </si>
  <si>
    <t>А</t>
  </si>
  <si>
    <t>Б</t>
  </si>
  <si>
    <t>Кількість кримінальних справ, що розглянуті судами (з урахуванням справ, повернутих прокурорам у порядку ст. 232 КПК України та без урахування справ, що порушуються не інакше як за скаргою потерпілого)</t>
  </si>
  <si>
    <t>Повернено справ судами першої інстанції на додаткове розслідування (статті 246, 281 КПК України) (без урахування справ, що порушуються не інакше як за скаргою потерпілого)</t>
  </si>
  <si>
    <t>Питома вага від кількості закінчених провадженням кримінальних справ публічного обвинувачення, %</t>
  </si>
  <si>
    <t>Х</t>
  </si>
  <si>
    <t xml:space="preserve">Повернено справ прокурорам у порядку статті 249-1 КПК України </t>
  </si>
  <si>
    <t>Відкликано із суду кримінальних справ прокурорами у порядку статті 232 КПК України</t>
  </si>
  <si>
    <t>Усього повернено судами та відкликано прокурорами кримінальних справ (без урахування справ, що порушуються не інакше як за скаргою потерпілого)</t>
  </si>
  <si>
    <t xml:space="preserve"> Питома вага від кількості закінчених провадженням кримінальних справ публічного обвинувачення, %</t>
  </si>
  <si>
    <t>Кількість осіб, щодо яких в апеляційному порядку скасовано ухвали (постанови) місцевих судів про повернення справ на додаткове (досудове) розслідування</t>
  </si>
  <si>
    <t xml:space="preserve">Винесено окремих ухвал на порушення законодавства при проведенні дізнання чи попереднього слідства </t>
  </si>
  <si>
    <t>* - справи, що перебували на розгляді в апеляційних і місцевих загальних судах та повернуті на додаткове розслідування або відкликані прокурорами (без урахування справ, що порушуються не інакше як за скаргою потерпілого)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</si>
  <si>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</si>
  <si>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</si>
  <si>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</si>
  <si>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</si>
  <si>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</si>
  <si>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</si>
  <si>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</si>
  <si>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</si>
  <si>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</si>
  <si>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</si>
  <si>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</si>
  <si>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</si>
  <si>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p1</t>
  </si>
  <si>
    <t>Sum-F1</t>
  </si>
  <si>
    <t>Sum-F2</t>
  </si>
  <si>
    <t>Sum-F3</t>
  </si>
  <si>
    <t>Sum-F4</t>
  </si>
  <si>
    <t>Sum-F5</t>
  </si>
  <si>
    <t>Sum-F6</t>
  </si>
  <si>
    <t>Sum-F7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</si>
</sst>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34" borderId="1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0" fillId="0" borderId="0" xfId="0" applyNumberFormat="1" applyAlignment="1" quotePrefix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1" fontId="4" fillId="0" borderId="10" xfId="0" applyNumberFormat="1" applyFont="1" applyBorder="1" applyAlignment="1" applyProtection="1">
      <alignment horizontal="right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 applyProtection="1">
      <alignment horizontal="right" vertical="center" wrapText="1"/>
      <protection locked="0"/>
    </xf>
    <xf numFmtId="1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625" style="1" customWidth="1"/>
    <col min="2" max="2" width="44.125" style="1" customWidth="1"/>
    <col min="3" max="3" width="12.125" style="1" customWidth="1"/>
    <col min="4" max="4" width="11.75390625" style="1" customWidth="1"/>
    <col min="5" max="5" width="11.25390625" style="1" customWidth="1"/>
    <col min="6" max="6" width="11.00390625" style="1" customWidth="1"/>
    <col min="7" max="7" width="9.125" style="1" customWidth="1"/>
    <col min="8" max="8" width="11.00390625" style="1" customWidth="1"/>
    <col min="9" max="9" width="9.875" style="1" customWidth="1"/>
    <col min="10" max="16384" width="9.125" style="1" customWidth="1"/>
  </cols>
  <sheetData>
    <row r="1" ht="12.75">
      <c r="F1" s="1" t="s">
        <v>0</v>
      </c>
    </row>
    <row r="2" spans="1:6" ht="15.75">
      <c r="A2" s="21" t="s">
        <v>1</v>
      </c>
      <c r="B2" s="21"/>
      <c r="C2" s="21"/>
      <c r="D2" s="21"/>
      <c r="E2" s="21"/>
      <c r="F2" s="21"/>
    </row>
    <row r="3" spans="1:6" ht="17.25" customHeight="1">
      <c r="A3" s="22" t="s">
        <v>2</v>
      </c>
      <c r="B3" s="21"/>
      <c r="C3" s="21"/>
      <c r="D3" s="21"/>
      <c r="E3" s="21"/>
      <c r="F3" s="21"/>
    </row>
    <row r="4" spans="1:6" ht="17.25" customHeight="1">
      <c r="A4" s="23"/>
      <c r="B4" s="24"/>
      <c r="C4" s="24"/>
      <c r="D4" s="24"/>
      <c r="E4" s="24"/>
      <c r="F4" s="24"/>
    </row>
    <row r="5" spans="1:6" ht="25.5" customHeight="1">
      <c r="A5" s="25" t="s">
        <v>3</v>
      </c>
      <c r="B5" s="18" t="s">
        <v>4</v>
      </c>
      <c r="C5" s="17" t="s">
        <v>5</v>
      </c>
      <c r="D5" s="17" t="s">
        <v>6</v>
      </c>
      <c r="E5" s="18" t="s">
        <v>7</v>
      </c>
      <c r="F5" s="18"/>
    </row>
    <row r="6" spans="1:6" ht="21.75" customHeight="1">
      <c r="A6" s="25"/>
      <c r="B6" s="18"/>
      <c r="C6" s="17"/>
      <c r="D6" s="17"/>
      <c r="E6" s="2" t="s">
        <v>8</v>
      </c>
      <c r="F6" s="2" t="s">
        <v>9</v>
      </c>
    </row>
    <row r="7" spans="1:6" ht="15.75">
      <c r="A7" s="9" t="s">
        <v>10</v>
      </c>
      <c r="B7" s="9" t="s">
        <v>11</v>
      </c>
      <c r="C7" s="9">
        <v>1</v>
      </c>
      <c r="D7" s="9">
        <v>2</v>
      </c>
      <c r="E7" s="9">
        <v>3</v>
      </c>
      <c r="F7" s="9">
        <v>4</v>
      </c>
    </row>
    <row r="8" spans="1:9" ht="97.5" customHeight="1">
      <c r="A8" s="10">
        <v>1</v>
      </c>
      <c r="B8" s="4" t="s">
        <v>12</v>
      </c>
      <c r="C8" s="11">
        <v>93103</v>
      </c>
      <c r="D8" s="11">
        <f>'S2_2_СУМА'!B2</f>
        <v>23614</v>
      </c>
      <c r="E8" s="12">
        <f>SUM(D8-C8)</f>
        <v>-69489</v>
      </c>
      <c r="F8" s="13">
        <f>IF(C8=0,IF(E8=0,0,100),G8)</f>
        <v>-74.63669269518705</v>
      </c>
      <c r="G8" s="3">
        <f>SUM(E8*100/C8)</f>
        <v>-74.63669269518705</v>
      </c>
      <c r="H8" s="3"/>
      <c r="I8" s="3"/>
    </row>
    <row r="9" spans="1:9" ht="81" customHeight="1">
      <c r="A9" s="18">
        <v>2</v>
      </c>
      <c r="B9" s="4" t="s">
        <v>13</v>
      </c>
      <c r="C9" s="11">
        <v>2241</v>
      </c>
      <c r="D9" s="11">
        <f>'S2_2_СУМА'!C2</f>
        <v>2082</v>
      </c>
      <c r="E9" s="12">
        <f>SUM(D9-C9)</f>
        <v>-159</v>
      </c>
      <c r="F9" s="13">
        <f>IF(C9=0,IF(E9=0,0,100),G9)</f>
        <v>-7.095046854082999</v>
      </c>
      <c r="G9" s="3">
        <f>SUM(E9*100/C9)</f>
        <v>-7.095046854082999</v>
      </c>
      <c r="H9" s="3"/>
      <c r="I9" s="3"/>
    </row>
    <row r="10" spans="1:9" ht="45.75" customHeight="1">
      <c r="A10" s="20"/>
      <c r="B10" s="5" t="s">
        <v>14</v>
      </c>
      <c r="C10" s="13">
        <v>2.4070115893150597</v>
      </c>
      <c r="D10" s="13">
        <f>D9/D8*100</f>
        <v>8.816803591090032</v>
      </c>
      <c r="E10" s="14" t="s">
        <v>15</v>
      </c>
      <c r="F10" s="13" t="s">
        <v>15</v>
      </c>
      <c r="G10" s="3"/>
      <c r="H10" s="3">
        <f>SUM(D9*100/D8)</f>
        <v>8.816803591090032</v>
      </c>
      <c r="I10" s="3"/>
    </row>
    <row r="11" spans="1:9" ht="36.75" customHeight="1">
      <c r="A11" s="18">
        <v>3</v>
      </c>
      <c r="B11" s="4" t="s">
        <v>16</v>
      </c>
      <c r="C11" s="11">
        <v>330</v>
      </c>
      <c r="D11" s="11">
        <f>'S2_2_СУМА'!D2</f>
        <v>29</v>
      </c>
      <c r="E11" s="12">
        <f>SUM(D11-C11)</f>
        <v>-301</v>
      </c>
      <c r="F11" s="13">
        <f>IF(C11=0,IF(E11=0,0,100),G11)</f>
        <v>-91.21212121212122</v>
      </c>
      <c r="G11" s="3">
        <f>SUM(E11*100/C11)</f>
        <v>-91.21212121212122</v>
      </c>
      <c r="H11" s="3"/>
      <c r="I11" s="3"/>
    </row>
    <row r="12" spans="1:9" ht="43.5" customHeight="1">
      <c r="A12" s="18"/>
      <c r="B12" s="5" t="s">
        <v>14</v>
      </c>
      <c r="C12" s="13">
        <v>0.35444615103702354</v>
      </c>
      <c r="D12" s="13">
        <f>D11/D8*100</f>
        <v>0.12280850343016855</v>
      </c>
      <c r="E12" s="14" t="s">
        <v>15</v>
      </c>
      <c r="F12" s="13" t="s">
        <v>15</v>
      </c>
      <c r="G12" s="3">
        <f>SUM(C11*100/C8)</f>
        <v>0.35444615103702354</v>
      </c>
      <c r="H12" s="3">
        <f>SUM(D11*100/D8)</f>
        <v>0.12280850343016854</v>
      </c>
      <c r="I12" s="3"/>
    </row>
    <row r="13" spans="1:9" ht="53.25" customHeight="1">
      <c r="A13" s="18">
        <v>4</v>
      </c>
      <c r="B13" s="4" t="s">
        <v>17</v>
      </c>
      <c r="C13" s="15">
        <v>393</v>
      </c>
      <c r="D13" s="15">
        <f>'S2_2_СУМА'!E2</f>
        <v>16</v>
      </c>
      <c r="E13" s="12">
        <f>SUM(D13-C13)</f>
        <v>-377</v>
      </c>
      <c r="F13" s="13">
        <f>IF(C13=0,IF(E13=0,0,100),G13)</f>
        <v>-95.92875318066157</v>
      </c>
      <c r="G13" s="3">
        <f>SUM(E13*100/C13)</f>
        <v>-95.92875318066157</v>
      </c>
      <c r="H13" s="6"/>
      <c r="I13" s="3"/>
    </row>
    <row r="14" spans="1:9" ht="48" customHeight="1">
      <c r="A14" s="18"/>
      <c r="B14" s="5" t="s">
        <v>14</v>
      </c>
      <c r="C14" s="13">
        <v>0.422113143507728</v>
      </c>
      <c r="D14" s="13">
        <f>D13/D8*100</f>
        <v>0.06775641568561024</v>
      </c>
      <c r="E14" s="14" t="s">
        <v>15</v>
      </c>
      <c r="F14" s="13" t="s">
        <v>15</v>
      </c>
      <c r="G14" s="3">
        <f>SUM(C13*100/C8)</f>
        <v>0.422113143507728</v>
      </c>
      <c r="H14" s="3">
        <f>SUM(D13*100/D8)</f>
        <v>0.06775641568561024</v>
      </c>
      <c r="I14" s="3"/>
    </row>
    <row r="15" spans="1:9" ht="69" customHeight="1">
      <c r="A15" s="18">
        <v>5</v>
      </c>
      <c r="B15" s="4" t="s">
        <v>18</v>
      </c>
      <c r="C15" s="11">
        <v>2964</v>
      </c>
      <c r="D15" s="11">
        <f>'S2_2_СУМА'!F2</f>
        <v>2127</v>
      </c>
      <c r="E15" s="12">
        <f>SUM(D15-C15)</f>
        <v>-837</v>
      </c>
      <c r="F15" s="13">
        <f>IF(C15=0,IF(E15=0,0,100),G15)</f>
        <v>-28.238866396761132</v>
      </c>
      <c r="G15" s="3">
        <f>SUM(E15*100/C15)</f>
        <v>-28.238866396761132</v>
      </c>
      <c r="H15" s="6"/>
      <c r="I15" s="3"/>
    </row>
    <row r="16" spans="1:9" ht="48" customHeight="1">
      <c r="A16" s="18"/>
      <c r="B16" s="5" t="s">
        <v>19</v>
      </c>
      <c r="C16" s="13">
        <v>3.183570883859811</v>
      </c>
      <c r="D16" s="13">
        <f>D15/D8*100</f>
        <v>9.00736851020581</v>
      </c>
      <c r="E16" s="14" t="s">
        <v>15</v>
      </c>
      <c r="F16" s="13" t="s">
        <v>15</v>
      </c>
      <c r="G16" s="3">
        <f>SUM(C15*100/C8)</f>
        <v>3.183570883859811</v>
      </c>
      <c r="H16" s="3">
        <f>SUM(D15*100/D8)</f>
        <v>9.00736851020581</v>
      </c>
      <c r="I16" s="3"/>
    </row>
    <row r="17" spans="1:9" ht="65.25" customHeight="1">
      <c r="A17" s="2">
        <v>6</v>
      </c>
      <c r="B17" s="7" t="s">
        <v>20</v>
      </c>
      <c r="C17" s="16">
        <v>1218</v>
      </c>
      <c r="D17" s="16">
        <f>'S2_2_СУМА'!G2</f>
        <v>1166</v>
      </c>
      <c r="E17" s="12">
        <f>SUM(D17-C17)</f>
        <v>-52</v>
      </c>
      <c r="F17" s="13">
        <f>IF(C17=0,IF(E17=0,0,100),G17)</f>
        <v>-4.269293924466338</v>
      </c>
      <c r="G17" s="3">
        <f>SUM(E17*100/C17)</f>
        <v>-4.269293924466338</v>
      </c>
      <c r="H17" s="3"/>
      <c r="I17" s="3"/>
    </row>
    <row r="18" spans="1:9" ht="49.5" customHeight="1">
      <c r="A18" s="2">
        <v>7</v>
      </c>
      <c r="B18" s="7" t="s">
        <v>21</v>
      </c>
      <c r="C18" s="15">
        <v>859</v>
      </c>
      <c r="D18" s="15">
        <f>'S2_2_СУМА'!H2</f>
        <v>170</v>
      </c>
      <c r="E18" s="12">
        <f>SUM(D18-C18)</f>
        <v>-689</v>
      </c>
      <c r="F18" s="13">
        <f>IF(C18=0,IF(E18=0,0,100),G18)</f>
        <v>-80.20954598370199</v>
      </c>
      <c r="G18" s="3">
        <f>SUM(E18*100/C18)</f>
        <v>-80.20954598370199</v>
      </c>
      <c r="H18" s="3"/>
      <c r="I18" s="3"/>
    </row>
    <row r="19" spans="7:9" ht="12.75">
      <c r="G19" s="3"/>
      <c r="H19" s="3"/>
      <c r="I19" s="3"/>
    </row>
    <row r="20" spans="2:9" ht="38.25" customHeight="1">
      <c r="B20" s="19" t="s">
        <v>22</v>
      </c>
      <c r="C20" s="19"/>
      <c r="D20" s="19"/>
      <c r="E20" s="19"/>
      <c r="F20" s="19"/>
      <c r="G20" s="3"/>
      <c r="H20" s="3"/>
      <c r="I20" s="3"/>
    </row>
    <row r="21" spans="7:9" ht="12.75">
      <c r="G21" s="3"/>
      <c r="H21" s="3"/>
      <c r="I21" s="3"/>
    </row>
    <row r="22" spans="7:9" ht="12.75">
      <c r="G22" s="3"/>
      <c r="H22" s="3"/>
      <c r="I22" s="3"/>
    </row>
    <row r="23" spans="7:9" ht="12.75">
      <c r="G23" s="3"/>
      <c r="H23" s="3"/>
      <c r="I23" s="3"/>
    </row>
    <row r="24" spans="7:9" ht="12.75">
      <c r="G24" s="3"/>
      <c r="H24" s="3"/>
      <c r="I24" s="3"/>
    </row>
    <row r="25" spans="7:9" ht="12.75">
      <c r="G25" s="3"/>
      <c r="H25" s="3"/>
      <c r="I25" s="3"/>
    </row>
    <row r="26" spans="7:9" ht="12.75">
      <c r="G26" s="3"/>
      <c r="H26" s="3"/>
      <c r="I26" s="3"/>
    </row>
    <row r="27" spans="7:9" ht="12.75">
      <c r="G27" s="3"/>
      <c r="H27" s="3"/>
      <c r="I27" s="3"/>
    </row>
    <row r="28" spans="7:9" ht="12.75">
      <c r="G28" s="3"/>
      <c r="H28" s="3"/>
      <c r="I28" s="3"/>
    </row>
    <row r="29" spans="7:9" ht="12.75">
      <c r="G29" s="3"/>
      <c r="H29" s="3"/>
      <c r="I29" s="3"/>
    </row>
    <row r="30" spans="7:9" ht="12.75">
      <c r="G30" s="3"/>
      <c r="H30" s="3"/>
      <c r="I30" s="3"/>
    </row>
    <row r="31" spans="7:9" ht="12.75">
      <c r="G31" s="3"/>
      <c r="H31" s="3"/>
      <c r="I31" s="3"/>
    </row>
  </sheetData>
  <sheetProtection/>
  <mergeCells count="13">
    <mergeCell ref="A2:F2"/>
    <mergeCell ref="A3:F3"/>
    <mergeCell ref="A4:F4"/>
    <mergeCell ref="A5:A6"/>
    <mergeCell ref="B5:B6"/>
    <mergeCell ref="C5:C6"/>
    <mergeCell ref="D5:D6"/>
    <mergeCell ref="E5:F5"/>
    <mergeCell ref="B20:F20"/>
    <mergeCell ref="A9:A10"/>
    <mergeCell ref="A11:A12"/>
    <mergeCell ref="A13:A14"/>
    <mergeCell ref="A15:A16"/>
  </mergeCells>
  <printOptions/>
  <pageMargins left="0.9448818897637796" right="0.35433070866141736" top="0.3937007874015748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 s="8" t="s">
        <v>23</v>
      </c>
      <c r="B1" s="8" t="s">
        <v>24</v>
      </c>
      <c r="C1" s="8" t="s">
        <v>25</v>
      </c>
      <c r="D1" s="8" t="s">
        <v>26</v>
      </c>
      <c r="E1" s="8" t="s">
        <v>27</v>
      </c>
      <c r="F1" s="8" t="s">
        <v>28</v>
      </c>
      <c r="G1" s="8" t="s">
        <v>29</v>
      </c>
      <c r="H1" s="8" t="s">
        <v>30</v>
      </c>
      <c r="I1" s="8" t="s">
        <v>31</v>
      </c>
      <c r="J1" s="8" t="s">
        <v>32</v>
      </c>
      <c r="K1" s="8" t="s">
        <v>33</v>
      </c>
      <c r="L1" s="8" t="s">
        <v>34</v>
      </c>
    </row>
    <row r="2" spans="1:7" ht="12.75">
      <c r="A2" s="8">
        <v>4827</v>
      </c>
      <c r="B2" s="8">
        <v>102</v>
      </c>
      <c r="C2" s="8">
        <v>22</v>
      </c>
      <c r="D2" s="8">
        <v>33</v>
      </c>
      <c r="E2" s="8">
        <v>157</v>
      </c>
      <c r="F2" s="8">
        <v>0</v>
      </c>
      <c r="G2" s="8">
        <v>41</v>
      </c>
    </row>
    <row r="3" spans="1:7" ht="12.75">
      <c r="A3" s="8">
        <v>3256</v>
      </c>
      <c r="B3" s="8">
        <v>100</v>
      </c>
      <c r="C3" s="8">
        <v>12</v>
      </c>
      <c r="D3" s="8">
        <v>41</v>
      </c>
      <c r="E3" s="8">
        <v>153</v>
      </c>
      <c r="F3" s="8">
        <v>0</v>
      </c>
      <c r="G3" s="8">
        <v>43</v>
      </c>
    </row>
    <row r="4" spans="1:7" ht="12.75">
      <c r="A4" s="8">
        <v>1532</v>
      </c>
      <c r="B4" s="8">
        <v>29</v>
      </c>
      <c r="C4" s="8">
        <v>7</v>
      </c>
      <c r="D4" s="8">
        <v>6</v>
      </c>
      <c r="E4" s="8">
        <v>42</v>
      </c>
      <c r="F4" s="8">
        <v>0</v>
      </c>
      <c r="G4" s="8">
        <v>45</v>
      </c>
    </row>
    <row r="5" spans="1:7" ht="12.75">
      <c r="A5" s="8">
        <v>8789</v>
      </c>
      <c r="B5" s="8">
        <v>212</v>
      </c>
      <c r="C5" s="8">
        <v>19</v>
      </c>
      <c r="D5" s="8">
        <v>18</v>
      </c>
      <c r="E5" s="8">
        <v>249</v>
      </c>
      <c r="F5" s="8">
        <v>0</v>
      </c>
      <c r="G5" s="8">
        <v>73</v>
      </c>
    </row>
    <row r="6" spans="1:7" ht="12.75">
      <c r="A6" s="8">
        <v>10129</v>
      </c>
      <c r="B6" s="8">
        <v>215</v>
      </c>
      <c r="C6" s="8">
        <v>47</v>
      </c>
      <c r="D6" s="8">
        <v>56</v>
      </c>
      <c r="E6" s="8">
        <v>318</v>
      </c>
      <c r="F6" s="8">
        <v>0</v>
      </c>
      <c r="G6" s="8">
        <v>77</v>
      </c>
    </row>
    <row r="7" spans="1:7" ht="12.75">
      <c r="A7" s="8">
        <v>2325</v>
      </c>
      <c r="B7" s="8">
        <v>52</v>
      </c>
      <c r="C7" s="8">
        <v>10</v>
      </c>
      <c r="D7" s="8">
        <v>14</v>
      </c>
      <c r="E7" s="8">
        <v>76</v>
      </c>
      <c r="F7" s="8">
        <v>0</v>
      </c>
      <c r="G7" s="8">
        <v>15</v>
      </c>
    </row>
    <row r="8" spans="1:7" ht="12.75">
      <c r="A8" s="8">
        <v>1605</v>
      </c>
      <c r="B8" s="8">
        <v>14</v>
      </c>
      <c r="C8" s="8">
        <v>5</v>
      </c>
      <c r="D8" s="8">
        <v>8</v>
      </c>
      <c r="E8" s="8">
        <v>27</v>
      </c>
      <c r="F8" s="8">
        <v>0</v>
      </c>
      <c r="G8" s="8">
        <v>18</v>
      </c>
    </row>
    <row r="9" spans="1:7" ht="12.75">
      <c r="A9" s="8">
        <v>4976</v>
      </c>
      <c r="B9" s="8">
        <v>97</v>
      </c>
      <c r="C9" s="8">
        <v>10</v>
      </c>
      <c r="D9" s="8">
        <v>8</v>
      </c>
      <c r="E9" s="8">
        <v>115</v>
      </c>
      <c r="F9" s="8">
        <v>0</v>
      </c>
      <c r="G9" s="8">
        <v>39</v>
      </c>
    </row>
    <row r="10" spans="1:7" ht="12.75">
      <c r="A10" s="8">
        <v>1630</v>
      </c>
      <c r="B10" s="8">
        <v>10</v>
      </c>
      <c r="C10" s="8">
        <v>2</v>
      </c>
      <c r="D10" s="8">
        <v>1</v>
      </c>
      <c r="E10" s="8">
        <v>13</v>
      </c>
      <c r="F10" s="8">
        <v>0</v>
      </c>
      <c r="G10" s="8">
        <v>4</v>
      </c>
    </row>
    <row r="11" spans="1:7" ht="12.75">
      <c r="A11" s="8">
        <v>3068</v>
      </c>
      <c r="B11" s="8">
        <v>70</v>
      </c>
      <c r="C11" s="8">
        <v>24</v>
      </c>
      <c r="D11" s="8">
        <v>16</v>
      </c>
      <c r="E11" s="8">
        <v>110</v>
      </c>
      <c r="F11" s="8">
        <v>0</v>
      </c>
      <c r="G11" s="8">
        <v>17</v>
      </c>
    </row>
    <row r="12" spans="1:7" ht="12.75">
      <c r="A12" s="8">
        <v>2393</v>
      </c>
      <c r="B12" s="8">
        <v>112</v>
      </c>
      <c r="C12" s="8">
        <v>4</v>
      </c>
      <c r="D12" s="8">
        <v>28</v>
      </c>
      <c r="E12" s="8">
        <v>144</v>
      </c>
      <c r="F12" s="8">
        <v>0</v>
      </c>
      <c r="G12" s="8">
        <v>16</v>
      </c>
    </row>
    <row r="13" spans="1:7" ht="12.75">
      <c r="A13" s="8">
        <v>6693</v>
      </c>
      <c r="B13" s="8">
        <v>117</v>
      </c>
      <c r="C13" s="8">
        <v>14</v>
      </c>
      <c r="D13" s="8">
        <v>13</v>
      </c>
      <c r="E13" s="8">
        <v>144</v>
      </c>
      <c r="F13" s="8">
        <v>0</v>
      </c>
      <c r="G13" s="8">
        <v>98</v>
      </c>
    </row>
    <row r="14" spans="1:7" ht="12.75">
      <c r="A14" s="8">
        <v>3069</v>
      </c>
      <c r="B14" s="8">
        <v>68</v>
      </c>
      <c r="C14" s="8">
        <v>7</v>
      </c>
      <c r="D14" s="8">
        <v>13</v>
      </c>
      <c r="E14" s="8">
        <v>88</v>
      </c>
      <c r="F14" s="8">
        <v>0</v>
      </c>
      <c r="G14" s="8">
        <v>39</v>
      </c>
    </row>
    <row r="15" spans="1:7" ht="12.75">
      <c r="A15" s="8">
        <v>2890</v>
      </c>
      <c r="B15" s="8">
        <v>41</v>
      </c>
      <c r="C15" s="8">
        <v>10</v>
      </c>
      <c r="D15" s="8">
        <v>16</v>
      </c>
      <c r="E15" s="8">
        <v>67</v>
      </c>
      <c r="F15" s="8">
        <v>0</v>
      </c>
      <c r="G15" s="8">
        <v>24</v>
      </c>
    </row>
    <row r="16" spans="1:7" ht="12.75">
      <c r="A16" s="8">
        <v>4655</v>
      </c>
      <c r="B16" s="8">
        <v>135</v>
      </c>
      <c r="C16" s="8">
        <v>10</v>
      </c>
      <c r="D16" s="8">
        <v>54</v>
      </c>
      <c r="E16" s="8">
        <v>199</v>
      </c>
      <c r="F16" s="8">
        <v>0</v>
      </c>
      <c r="G16" s="8">
        <v>36</v>
      </c>
    </row>
    <row r="17" spans="1:7" ht="12.75">
      <c r="A17" s="8">
        <v>3240</v>
      </c>
      <c r="B17" s="8">
        <v>89</v>
      </c>
      <c r="C17" s="8">
        <v>17</v>
      </c>
      <c r="D17" s="8">
        <v>25</v>
      </c>
      <c r="E17" s="8">
        <v>131</v>
      </c>
      <c r="F17" s="8">
        <v>0</v>
      </c>
      <c r="G17" s="8">
        <v>87</v>
      </c>
    </row>
    <row r="18" spans="1:7" ht="12.75">
      <c r="A18" s="8">
        <v>1673</v>
      </c>
      <c r="B18" s="8">
        <v>28</v>
      </c>
      <c r="C18" s="8">
        <v>5</v>
      </c>
      <c r="D18" s="8">
        <v>1</v>
      </c>
      <c r="E18" s="8">
        <v>34</v>
      </c>
      <c r="F18" s="8">
        <v>0</v>
      </c>
      <c r="G18" s="8">
        <v>5</v>
      </c>
    </row>
    <row r="19" spans="1:7" ht="12.75">
      <c r="A19" s="8">
        <v>2318</v>
      </c>
      <c r="B19" s="8">
        <v>27</v>
      </c>
      <c r="C19" s="8">
        <v>2</v>
      </c>
      <c r="D19" s="8">
        <v>9</v>
      </c>
      <c r="E19" s="8">
        <v>38</v>
      </c>
      <c r="F19" s="8">
        <v>0</v>
      </c>
      <c r="G19" s="8">
        <v>42</v>
      </c>
    </row>
    <row r="20" spans="1:7" ht="12.75">
      <c r="A20" s="8">
        <v>1261</v>
      </c>
      <c r="B20" s="8">
        <v>13</v>
      </c>
      <c r="C20" s="8">
        <v>2</v>
      </c>
      <c r="D20" s="8">
        <v>5</v>
      </c>
      <c r="E20" s="8">
        <v>20</v>
      </c>
      <c r="F20" s="8">
        <v>0</v>
      </c>
      <c r="G20" s="8">
        <v>0</v>
      </c>
    </row>
    <row r="21" spans="1:7" ht="12.75">
      <c r="A21" s="8">
        <v>6223</v>
      </c>
      <c r="B21" s="8">
        <v>194</v>
      </c>
      <c r="C21" s="8">
        <v>23</v>
      </c>
      <c r="D21" s="8">
        <v>24</v>
      </c>
      <c r="E21" s="8">
        <v>241</v>
      </c>
      <c r="F21" s="8">
        <v>0</v>
      </c>
      <c r="G21" s="8">
        <v>17</v>
      </c>
    </row>
    <row r="22" spans="1:7" ht="12.75">
      <c r="A22" s="8">
        <v>2985</v>
      </c>
      <c r="B22" s="8">
        <v>102</v>
      </c>
      <c r="C22" s="8">
        <v>20</v>
      </c>
      <c r="D22" s="8">
        <v>29</v>
      </c>
      <c r="E22" s="8">
        <v>151</v>
      </c>
      <c r="F22" s="8">
        <v>0</v>
      </c>
      <c r="G22" s="8">
        <v>52</v>
      </c>
    </row>
    <row r="23" spans="1:7" ht="12.75">
      <c r="A23" s="8">
        <v>2267</v>
      </c>
      <c r="B23" s="8">
        <v>65</v>
      </c>
      <c r="C23" s="8">
        <v>9</v>
      </c>
      <c r="D23" s="8">
        <v>14</v>
      </c>
      <c r="E23" s="8">
        <v>88</v>
      </c>
      <c r="F23" s="8">
        <v>0</v>
      </c>
      <c r="G23" s="8">
        <v>21</v>
      </c>
    </row>
    <row r="24" spans="1:7" ht="12.75">
      <c r="A24" s="8">
        <v>2186</v>
      </c>
      <c r="B24" s="8">
        <v>95</v>
      </c>
      <c r="C24" s="8">
        <v>16</v>
      </c>
      <c r="D24" s="8">
        <v>16</v>
      </c>
      <c r="E24" s="8">
        <v>127</v>
      </c>
      <c r="F24" s="8">
        <v>0</v>
      </c>
      <c r="G24" s="8">
        <v>10</v>
      </c>
    </row>
    <row r="25" spans="1:7" ht="12.75">
      <c r="A25" s="8">
        <v>1486</v>
      </c>
      <c r="B25" s="8">
        <v>23</v>
      </c>
      <c r="C25" s="8">
        <v>5</v>
      </c>
      <c r="D25" s="8">
        <v>4</v>
      </c>
      <c r="E25" s="8">
        <v>32</v>
      </c>
      <c r="F25" s="8">
        <v>0</v>
      </c>
      <c r="G25" s="8">
        <v>8</v>
      </c>
    </row>
    <row r="26" spans="1:7" ht="12.75">
      <c r="A26" s="8">
        <v>2075</v>
      </c>
      <c r="B26" s="8">
        <v>36</v>
      </c>
      <c r="C26" s="8">
        <v>9</v>
      </c>
      <c r="D26" s="8">
        <v>22</v>
      </c>
      <c r="E26" s="8">
        <v>67</v>
      </c>
      <c r="F26" s="8">
        <v>0</v>
      </c>
      <c r="G26" s="8">
        <v>31</v>
      </c>
    </row>
    <row r="27" spans="1:7" ht="12.75">
      <c r="A27" s="8">
        <v>4915</v>
      </c>
      <c r="B27" s="8">
        <v>191</v>
      </c>
      <c r="C27" s="8">
        <v>29</v>
      </c>
      <c r="D27" s="8">
        <v>14</v>
      </c>
      <c r="E27" s="8">
        <v>234</v>
      </c>
      <c r="F27" s="8">
        <v>0</v>
      </c>
      <c r="G27" s="8">
        <v>46</v>
      </c>
    </row>
    <row r="28" spans="1:7" ht="12.75">
      <c r="A28" s="8">
        <v>826</v>
      </c>
      <c r="B28" s="8">
        <v>56</v>
      </c>
      <c r="C28" s="8">
        <v>13</v>
      </c>
      <c r="D28" s="8">
        <v>3</v>
      </c>
      <c r="E28" s="8">
        <v>72</v>
      </c>
      <c r="F28" s="8">
        <v>0</v>
      </c>
      <c r="G28" s="8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8" ht="12.75">
      <c r="A1" s="8" t="s">
        <v>35</v>
      </c>
      <c r="B1" s="8" t="s">
        <v>36</v>
      </c>
      <c r="C1" s="8" t="s">
        <v>37</v>
      </c>
      <c r="D1" s="8" t="s">
        <v>38</v>
      </c>
      <c r="E1" s="8" t="s">
        <v>39</v>
      </c>
      <c r="F1" s="8" t="s">
        <v>40</v>
      </c>
      <c r="G1" s="8" t="s">
        <v>41</v>
      </c>
      <c r="H1" s="8" t="s">
        <v>42</v>
      </c>
    </row>
    <row r="2" spans="1:8" ht="12.75">
      <c r="A2" s="8">
        <v>99</v>
      </c>
      <c r="B2" s="8">
        <v>23614</v>
      </c>
      <c r="C2" s="8">
        <v>2082</v>
      </c>
      <c r="D2" s="8">
        <v>29</v>
      </c>
      <c r="E2" s="8">
        <v>16</v>
      </c>
      <c r="F2" s="8">
        <v>2127</v>
      </c>
      <c r="G2" s="8">
        <v>1166</v>
      </c>
      <c r="H2" s="8">
        <v>170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2013-09-11T14:23:18Z</cp:lastPrinted>
  <dcterms:created xsi:type="dcterms:W3CDTF">2011-07-25T06:49:21Z</dcterms:created>
  <dcterms:modified xsi:type="dcterms:W3CDTF">2013-09-19T08:30:22Z</dcterms:modified>
  <cp:category/>
  <cp:version/>
  <cp:contentType/>
  <cp:contentStatus/>
</cp:coreProperties>
</file>